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O\AV\055\1 výzva\"/>
    </mc:Choice>
  </mc:AlternateContent>
  <xr:revisionPtr revIDLastSave="0" documentId="13_ncr:1_{A2D63D2E-1D1F-4878-BD7D-4B141046E13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S8" i="1" l="1"/>
  <c r="R9" i="1"/>
  <c r="R7" i="1"/>
  <c r="O8" i="1"/>
  <c r="O9" i="1"/>
  <c r="R8" i="1"/>
  <c r="O7" i="1"/>
  <c r="P12" i="1" l="1"/>
  <c r="Q12" i="1"/>
  <c r="S9" i="1"/>
  <c r="S7" i="1"/>
</calcChain>
</file>

<file path=xl/sharedStrings.xml><?xml version="1.0" encoding="utf-8"?>
<sst xmlns="http://schemas.openxmlformats.org/spreadsheetml/2006/main" count="49" uniqueCount="43">
  <si>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</si>
  <si>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</si>
  <si>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</si>
  <si>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</si>
  <si>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</si>
  <si>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</si>
  <si>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</si>
  <si>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</si>
  <si>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</si>
  <si>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</si>
  <si>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</si>
  <si>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</si>
  <si>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</si>
  <si>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38653400-1 - Projekční plátna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</si>
  <si>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</si>
  <si>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</si>
  <si>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</si>
  <si>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</si>
  <si>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</si>
  <si>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</si>
  <si>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</si>
  <si>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</si>
  <si>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</si>
  <si>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</si>
  <si>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</si>
  <si>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</si>
  <si>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</si>
  <si>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</si>
  <si>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</si>
  <si>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</si>
  <si>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</si>
  <si>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055 - 2022</t>
  </si>
  <si>
    <t>Dataprojektor</t>
  </si>
  <si>
    <t>Projekční plátno</t>
  </si>
  <si>
    <t>do 10.12.2022</t>
  </si>
  <si>
    <t>Termín dodání</t>
  </si>
  <si>
    <t>Společná faktura</t>
  </si>
  <si>
    <t>David Koudela,
Tel.: 607 963 742</t>
  </si>
  <si>
    <t>Hrad Nečtiny 1,
331 62 Nečtiny,
Školicí a ubytovací zařízení Nečtiny</t>
  </si>
  <si>
    <t>Min. 4K rozlišení.
DLP technologie promítání.
Poměr stran 16:9.
Kontrast min. 10000:1.
Svítivost min. 4000 ANSI lm.
Úhlopříčka min. 6 m.
Možnost připojení přes WiFi a HDMI 2.0.
Vhodný k umístění na strop.</t>
  </si>
  <si>
    <r>
      <rPr>
        <b/>
        <sz val="11"/>
        <rFont val="Calibri"/>
        <family val="2"/>
        <charset val="238"/>
        <scheme val="minor"/>
      </rPr>
      <t>Stropní držák kompatibilní s pol.č. 1 projektorem.</t>
    </r>
    <r>
      <rPr>
        <sz val="11"/>
        <rFont val="Calibri"/>
        <family val="2"/>
        <charset val="238"/>
        <scheme val="minor"/>
      </rPr>
      <t xml:space="preserve">
Nastavitelný, délka min. 1100 mm.</t>
    </r>
  </si>
  <si>
    <t>Stropní držák projektoru - k pol.č. 1</t>
  </si>
  <si>
    <t>Projekční plátno bílé určené k umístění na stěnu.
Poměr stran 16:9.
Úhlopříčka min. 200 palců (508 cm).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</si>
</sst>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0" fontId="1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165" fontId="0" fillId="0" borderId="13" xfId="0" applyNumberFormat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center" wrapText="1" indent="1"/>
    </xf>
    <xf numFmtId="0" fontId="1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3" fillId="3" borderId="11" xfId="0" applyNumberFormat="1" applyFont="1" applyFill="1" applyBorder="1" applyAlignment="1">
      <alignment horizontal="center" vertical="center" wrapText="1"/>
    </xf>
    <xf numFmtId="0" fontId="13" fillId="3" borderId="14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D1" zoomScale="66" zoomScaleNormal="66" workbookViewId="0">
      <selection activeCell="L18" sqref="L17:M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0.855468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30.85546875" style="5" hidden="1" customWidth="1"/>
    <col min="12" max="12" width="26" style="5" customWidth="1"/>
    <col min="13" max="13" width="32.28515625" style="1" customWidth="1"/>
    <col min="14" max="14" width="28" style="1" customWidth="1"/>
    <col min="15" max="15" width="16.855468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285156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75" t="s">
        <v>31</v>
      </c>
      <c r="C1" s="76"/>
      <c r="D1" s="76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28</v>
      </c>
      <c r="I6" s="34" t="s">
        <v>17</v>
      </c>
      <c r="J6" s="34" t="s">
        <v>18</v>
      </c>
      <c r="K6" s="24" t="s">
        <v>30</v>
      </c>
      <c r="L6" s="38" t="s">
        <v>19</v>
      </c>
      <c r="M6" s="34" t="s">
        <v>20</v>
      </c>
      <c r="N6" s="24" t="s">
        <v>35</v>
      </c>
      <c r="O6" s="34" t="s">
        <v>21</v>
      </c>
      <c r="P6" s="24" t="s">
        <v>6</v>
      </c>
      <c r="Q6" s="25" t="s">
        <v>7</v>
      </c>
      <c r="R6" s="74" t="s">
        <v>8</v>
      </c>
      <c r="S6" s="74" t="s">
        <v>9</v>
      </c>
      <c r="T6" s="34" t="s">
        <v>22</v>
      </c>
      <c r="U6" s="34" t="s">
        <v>23</v>
      </c>
    </row>
    <row r="7" spans="1:21" ht="168" customHeight="1" thickTop="1" x14ac:dyDescent="0.25">
      <c r="A7" s="26"/>
      <c r="B7" s="43">
        <v>1</v>
      </c>
      <c r="C7" s="59" t="s">
        <v>32</v>
      </c>
      <c r="D7" s="44">
        <v>1</v>
      </c>
      <c r="E7" s="45" t="s">
        <v>24</v>
      </c>
      <c r="F7" s="46" t="s">
        <v>39</v>
      </c>
      <c r="G7" s="101"/>
      <c r="H7" s="101"/>
      <c r="I7" s="85" t="s">
        <v>36</v>
      </c>
      <c r="J7" s="82" t="s">
        <v>29</v>
      </c>
      <c r="K7" s="91"/>
      <c r="L7" s="85" t="s">
        <v>37</v>
      </c>
      <c r="M7" s="85" t="s">
        <v>38</v>
      </c>
      <c r="N7" s="88" t="s">
        <v>34</v>
      </c>
      <c r="O7" s="47">
        <f>D7*P7</f>
        <v>25000</v>
      </c>
      <c r="P7" s="48">
        <v>25000</v>
      </c>
      <c r="Q7" s="104"/>
      <c r="R7" s="49">
        <f>D7*Q7</f>
        <v>0</v>
      </c>
      <c r="S7" s="50" t="str">
        <f t="shared" ref="S7" si="0">IF(ISNUMBER(Q7), IF(Q7&gt;P7,"NEVYHOVUJE","VYHOVUJE")," ")</f>
        <v xml:space="preserve"> </v>
      </c>
      <c r="T7" s="91"/>
      <c r="U7" s="99" t="s">
        <v>12</v>
      </c>
    </row>
    <row r="8" spans="1:21" ht="91.15" customHeight="1" x14ac:dyDescent="0.25">
      <c r="A8" s="26"/>
      <c r="B8" s="51">
        <v>2</v>
      </c>
      <c r="C8" s="72" t="s">
        <v>41</v>
      </c>
      <c r="D8" s="52">
        <v>1</v>
      </c>
      <c r="E8" s="53" t="s">
        <v>24</v>
      </c>
      <c r="F8" s="54" t="s">
        <v>40</v>
      </c>
      <c r="G8" s="102"/>
      <c r="H8" s="55" t="s">
        <v>29</v>
      </c>
      <c r="I8" s="86"/>
      <c r="J8" s="83"/>
      <c r="K8" s="92"/>
      <c r="L8" s="86"/>
      <c r="M8" s="86"/>
      <c r="N8" s="89"/>
      <c r="O8" s="56">
        <f>D8*P8</f>
        <v>3000</v>
      </c>
      <c r="P8" s="57">
        <v>3000</v>
      </c>
      <c r="Q8" s="105"/>
      <c r="R8" s="60">
        <f>D8*Q8</f>
        <v>0</v>
      </c>
      <c r="S8" s="58" t="str">
        <f t="shared" ref="S8:S9" si="1">IF(ISNUMBER(Q8), IF(Q8&gt;P8,"NEVYHOVUJE","VYHOVUJE")," ")</f>
        <v xml:space="preserve"> </v>
      </c>
      <c r="T8" s="92"/>
      <c r="U8" s="100"/>
    </row>
    <row r="9" spans="1:21" ht="101.45" customHeight="1" thickBot="1" x14ac:dyDescent="0.3">
      <c r="A9" s="26"/>
      <c r="B9" s="61">
        <v>3</v>
      </c>
      <c r="C9" s="62" t="s">
        <v>33</v>
      </c>
      <c r="D9" s="63">
        <v>1</v>
      </c>
      <c r="E9" s="64" t="s">
        <v>24</v>
      </c>
      <c r="F9" s="65" t="s">
        <v>42</v>
      </c>
      <c r="G9" s="103"/>
      <c r="H9" s="66" t="s">
        <v>29</v>
      </c>
      <c r="I9" s="87"/>
      <c r="J9" s="84"/>
      <c r="K9" s="93"/>
      <c r="L9" s="87"/>
      <c r="M9" s="87"/>
      <c r="N9" s="90"/>
      <c r="O9" s="67">
        <f>D9*P9</f>
        <v>22000</v>
      </c>
      <c r="P9" s="68">
        <v>22000</v>
      </c>
      <c r="Q9" s="106"/>
      <c r="R9" s="69">
        <f>D9*Q9</f>
        <v>0</v>
      </c>
      <c r="S9" s="70" t="str">
        <f t="shared" si="1"/>
        <v xml:space="preserve"> </v>
      </c>
      <c r="T9" s="93"/>
      <c r="U9" s="71" t="s">
        <v>13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49.5" customHeight="1" thickTop="1" thickBot="1" x14ac:dyDescent="0.3">
      <c r="B11" s="77" t="s">
        <v>27</v>
      </c>
      <c r="C11" s="78"/>
      <c r="D11" s="78"/>
      <c r="E11" s="78"/>
      <c r="F11" s="78"/>
      <c r="G11" s="78"/>
      <c r="H11" s="73"/>
      <c r="I11" s="27"/>
      <c r="J11" s="27"/>
      <c r="K11" s="27"/>
      <c r="L11" s="8"/>
      <c r="M11" s="8"/>
      <c r="N11" s="28"/>
      <c r="O11" s="28"/>
      <c r="P11" s="29" t="s">
        <v>10</v>
      </c>
      <c r="Q11" s="79" t="s">
        <v>11</v>
      </c>
      <c r="R11" s="80"/>
      <c r="S11" s="81"/>
      <c r="T11" s="22"/>
      <c r="U11" s="30"/>
    </row>
    <row r="12" spans="1:21" ht="53.25" customHeight="1" thickTop="1" thickBot="1" x14ac:dyDescent="0.3">
      <c r="B12" s="98" t="s">
        <v>25</v>
      </c>
      <c r="C12" s="98"/>
      <c r="D12" s="98"/>
      <c r="E12" s="98"/>
      <c r="F12" s="98"/>
      <c r="G12" s="98"/>
      <c r="H12" s="98"/>
      <c r="I12" s="31"/>
      <c r="L12" s="12"/>
      <c r="M12" s="12"/>
      <c r="N12" s="32"/>
      <c r="O12" s="32"/>
      <c r="P12" s="33">
        <f>SUM(O7:O9)</f>
        <v>50000</v>
      </c>
      <c r="Q12" s="94">
        <f>SUM(R7:R9)</f>
        <v>0</v>
      </c>
      <c r="R12" s="95"/>
      <c r="S12" s="96"/>
    </row>
    <row r="13" spans="1:21" ht="15.75" thickTop="1" x14ac:dyDescent="0.25">
      <c r="B13" s="97" t="s">
        <v>26</v>
      </c>
      <c r="C13" s="97"/>
      <c r="D13" s="97"/>
      <c r="E13" s="97"/>
      <c r="F13" s="97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NLaCP/nt6DN56W+ultR+4lBZnZvhnkXZi1wKGkUIK8chqcr2yZnSA58wZYbUVmctMfoXv5lU/moCe3iZ9jH5OQ==" saltValue="FCW96FYjTGKW1e3ktePMsw==" spinCount="100000" sheet="1" objects="1" scenarios="1"/>
  <mergeCells count="14">
    <mergeCell ref="Q12:S12"/>
    <mergeCell ref="B13:F13"/>
    <mergeCell ref="B12:H12"/>
    <mergeCell ref="T7:T9"/>
    <mergeCell ref="U7:U8"/>
    <mergeCell ref="B1:D1"/>
    <mergeCell ref="B11:G11"/>
    <mergeCell ref="Q11:S11"/>
    <mergeCell ref="J7:J9"/>
    <mergeCell ref="I7:I9"/>
    <mergeCell ref="N7:N9"/>
    <mergeCell ref="L7:L9"/>
    <mergeCell ref="M7:M9"/>
    <mergeCell ref="K7:K9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G7:H9 Q7:Q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2022-10-31T12:49:56Z</dcterms:modified>
</cp:coreProperties>
</file>